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ynologyDS414\AFFAIRES_EN_COURS\Aff_GPE\2024\2024_29 - INRAE - AMO RÉNOV ÉNERGÉTIQUE\06 - Pièces écrites fluides\05 - DCE\LOTS\"/>
    </mc:Choice>
  </mc:AlternateContent>
  <bookViews>
    <workbookView xWindow="0" yWindow="0" windowWidth="28800" windowHeight="11010" tabRatio="500"/>
  </bookViews>
  <sheets>
    <sheet name="LOT 02 LOT CLIMATISATION  E" sheetId="1" r:id="rId1"/>
  </sheets>
  <definedNames>
    <definedName name="_xlnm.Print_Titles" localSheetId="0">'LOT 02 LOT CLIMATISATION  E'!$1:$6</definedName>
  </definedNames>
  <calcPr refMode="R1C1" fullCalcOnLoad="1" iterateCount="1"/>
</workbook>
</file>

<file path=xl/calcChain.xml><?xml version="1.0" encoding="utf-8"?>
<calcChain xmlns="http://schemas.openxmlformats.org/spreadsheetml/2006/main">
  <c i="1" l="1" r="M97"/>
  <c r="M94"/>
  <c r="M92"/>
  <c r="M90"/>
  <c r="M86"/>
  <c r="M84"/>
  <c r="M80"/>
  <c r="M78"/>
  <c r="M76"/>
  <c r="M74"/>
  <c r="M72"/>
  <c r="M68"/>
  <c r="M62"/>
  <c r="M60"/>
  <c r="M58"/>
  <c r="M54"/>
  <c r="M50"/>
  <c r="M48"/>
  <c r="M44"/>
  <c r="M40"/>
  <c r="M38"/>
  <c r="M36"/>
  <c r="M34"/>
  <c r="M32"/>
  <c r="M30"/>
  <c r="M28"/>
  <c r="M26"/>
  <c r="M24"/>
  <c r="M22"/>
  <c r="M20"/>
  <c r="M18"/>
  <c r="M14"/>
  <c r="M96"/>
  <c l="1" r="M98"/>
</calcChain>
</file>

<file path=xl/sharedStrings.xml><?xml version="1.0" encoding="utf-8"?>
<sst xmlns="http://schemas.openxmlformats.org/spreadsheetml/2006/main">
  <si>
    <t xml:space="preserve">Décomposition du Prix Global et Forfaitaire - </t>
  </si>
  <si>
    <t>RENOVATION ENERGETIQUE DU BATIMENT ASSET DE L'INRAE</t>
  </si>
  <si>
    <t>LOT n°02. LOT CLIMATISATION / ELECTRICITE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</si>
  <si>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</si>
  <si>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</si>
  <si>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</si>
  <si>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</si>
  <si>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</si>
  <si>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</si>
  <si>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</si>
  <si>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</si>
  <si>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</si>
  <si>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02</t>
  </si>
  <si>
    <t>LOT CLIMATISATION / ELECTRICITE</t>
  </si>
  <si>
    <t>02.4</t>
  </si>
  <si>
    <t>DESCRIPTION DES OUVRAGES DE CLIMATISATION</t>
  </si>
  <si>
    <t>02.4.1</t>
  </si>
  <si>
    <t>INSTALLATION DE SPLIT SYSTEM</t>
  </si>
  <si>
    <t>02.4.1.1</t>
  </si>
  <si>
    <t>DEPOSE</t>
  </si>
  <si>
    <t>ens</t>
  </si>
  <si>
    <t>02.4.1.2</t>
  </si>
  <si>
    <t>TRAITEMENT CLIMATIQUE DES LOCAUX</t>
  </si>
  <si>
    <t>02.4.1.2.1</t>
  </si>
  <si>
    <t>Split Systèm Mural 9000btu/h A+++</t>
  </si>
  <si>
    <t>u</t>
  </si>
  <si>
    <t>02.4.1.2.2</t>
  </si>
  <si>
    <t>Split Systèm Mural 12000btu/h A++</t>
  </si>
  <si>
    <t>02.4.1.2.3</t>
  </si>
  <si>
    <t>Split Systèm Mural 18000btu/h A++</t>
  </si>
  <si>
    <t>02.4.1.2.4</t>
  </si>
  <si>
    <t>Split Systèm Cassette 9000btu/h A++</t>
  </si>
  <si>
    <t>02.4.1.2.5</t>
  </si>
  <si>
    <t>Split Systèm Cassette 12000btu/h A++</t>
  </si>
  <si>
    <t>02.4.1.2.6</t>
  </si>
  <si>
    <t>Commande filaire</t>
  </si>
  <si>
    <t>02.4.1.2.7</t>
  </si>
  <si>
    <t>Suport</t>
  </si>
  <si>
    <t>02.4.1.3</t>
  </si>
  <si>
    <t>REASEAUX DE DISTRIBUTION</t>
  </si>
  <si>
    <t>ml</t>
  </si>
  <si>
    <t>02.4.1.3.1</t>
  </si>
  <si>
    <t>Liaison clim de 9000 à 12000btu/h</t>
  </si>
  <si>
    <t>02.4.1.3.2</t>
  </si>
  <si>
    <t>Liaison clim de 18000btu/h</t>
  </si>
  <si>
    <t>02.4.1.3.3</t>
  </si>
  <si>
    <t>Liaison électrique 5G1.5</t>
  </si>
  <si>
    <t>02.4.1.3.4</t>
  </si>
  <si>
    <t>Goulotte</t>
  </si>
  <si>
    <t>02.4.1.4</t>
  </si>
  <si>
    <t>RÉSEAU D’ÉVACUATION DES CONDENSATS</t>
  </si>
  <si>
    <t>02.4.1.4.1</t>
  </si>
  <si>
    <t xml:space="preserve">Tube PVC D32 Compact M1 </t>
  </si>
  <si>
    <t>02.4.1.5</t>
  </si>
  <si>
    <t>RÉGULATION / GTB</t>
  </si>
  <si>
    <t>02.4.1.5.1</t>
  </si>
  <si>
    <t>Boitier H-link, y compris cablage</t>
  </si>
  <si>
    <t>02.4.1.5.2</t>
  </si>
  <si>
    <t>Passerelle, y compris paramétrage</t>
  </si>
  <si>
    <t>02.4.2</t>
  </si>
  <si>
    <t>REMPLACEMENT DU GROUPE D'EAU GLACÉE</t>
  </si>
  <si>
    <t>02.4.2.1</t>
  </si>
  <si>
    <t>02.4.2.2</t>
  </si>
  <si>
    <t>GROUPE EG</t>
  </si>
  <si>
    <t>02.4.2.2.1</t>
  </si>
  <si>
    <t>Fourniture et pose groupe EG</t>
  </si>
  <si>
    <t>02.4.2.2.2</t>
  </si>
  <si>
    <t>Adaptation réseau EG</t>
  </si>
  <si>
    <t>02.4.2.2.3</t>
  </si>
  <si>
    <t>Essai, mise en service</t>
  </si>
  <si>
    <t>02.5</t>
  </si>
  <si>
    <t>DESCRIPTION DES OUVRAGES D'ELECTRICITE</t>
  </si>
  <si>
    <t>02.5.1</t>
  </si>
  <si>
    <t>RELAMPING LED</t>
  </si>
  <si>
    <t>02.5.1.1</t>
  </si>
  <si>
    <t>02.5.1.2</t>
  </si>
  <si>
    <t>LUMINAIRES</t>
  </si>
  <si>
    <t>02.5.1.2.1</t>
  </si>
  <si>
    <t>DALLE LED 600x600 ENCASTRABLE</t>
  </si>
  <si>
    <t>02.5.1.2.2</t>
  </si>
  <si>
    <t>DALLE LED 600x600 EN SAILLIE</t>
  </si>
  <si>
    <t>02.5.1.2.3</t>
  </si>
  <si>
    <t>HUBLOT LED</t>
  </si>
  <si>
    <t>02.5.1.2.4</t>
  </si>
  <si>
    <t>REGLETTE LED</t>
  </si>
  <si>
    <t>02.5.1.2.5</t>
  </si>
  <si>
    <t>PROJECTEUR LED</t>
  </si>
  <si>
    <t>02.5.2</t>
  </si>
  <si>
    <t>ATTENTE ELECTRIQUE</t>
  </si>
  <si>
    <t>02.5.2.1</t>
  </si>
  <si>
    <t>ADAPTATION ARMOIRE ET CREATION DE DEPARTS</t>
  </si>
  <si>
    <t>02.5.2.2</t>
  </si>
  <si>
    <t>ATTENTES ELECTRIQUES</t>
  </si>
  <si>
    <t>02.6</t>
  </si>
  <si>
    <t>DIVERS</t>
  </si>
  <si>
    <t>02.6.1</t>
  </si>
  <si>
    <t>PERCEMENTS, REBOUCHAGES, GÉNIE CIVIL, COSTIERE DE SORTIE DE TOITURE</t>
  </si>
  <si>
    <t>02.6.2</t>
  </si>
  <si>
    <t>MANUTENTION, LEVAGE, NACELLE ETC</t>
  </si>
  <si>
    <t>02.6.3</t>
  </si>
  <si>
    <t>ETUDE, SUIVI , DOE</t>
  </si>
  <si>
    <t>MONTANT HT - 02 - LOT CLIMATISATION / ELECTRICITE</t>
  </si>
  <si>
    <t>MONTANT TVA - 8,50%</t>
  </si>
  <si>
    <t>MONTANT TTC - 02 - LOT CLIMATISATION / ELECTRICITE</t>
  </si>
</sst>
</file>

<file path=xl/styles.xml><?xml version="1.0" encoding="utf-8"?>
<styleSheet xmlns="http://schemas.openxmlformats.org/spreadsheetml/2006/main">
  <numFmts count="2">
    <numFmt numFmtId="164" formatCode="#,##0.000"/>
    <numFmt numFmtId="7" formatCode="#,##0.00 &quot;€&quot;;-#,##0.00 &quot;€&quot;"/>
  </numFmts>
  <fonts count="16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b/>
      <sz val="12"/>
      <color rgb="FF000000"/>
      <name val="Calibri"/>
      <charset val="1"/>
    </font>
    <font>
      <b/>
      <u/>
      <sz val="14"/>
      <color theme="1"/>
      <name val="Calibri"/>
      <charset val="1"/>
    </font>
    <font>
      <sz val="12"/>
      <color theme="1"/>
      <name val="Calibri"/>
      <charset val="1"/>
    </font>
    <font>
      <u/>
      <sz val="12"/>
      <color theme="1"/>
      <name val="Calibri"/>
      <charset val="1"/>
    </font>
    <font>
      <u/>
      <sz val="12"/>
      <color rgb="FF000000"/>
      <name val="Calibri"/>
      <charset val="1"/>
    </font>
    <font>
      <sz val="10"/>
      <color theme="1"/>
      <name val="Calibri"/>
      <charset val="1"/>
    </font>
    <font>
      <sz val="11"/>
      <color theme="1"/>
      <name val="Calibri"/>
      <charset val="1"/>
    </font>
    <font>
      <sz val="10"/>
      <name val="Calibri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</fills>
  <borders count="18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</borders>
  <cellStyleXfs count="1">
    <xf numFmtId="0" fontId="0" fillId="0" borderId="0">
      <alignment vertical="top"/>
      <protection locked="0"/>
    </xf>
  </cellStyleXfs>
  <cellXfs count="77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vertical="center"/>
      <protection locked="0"/>
    </xf>
    <xf numFmtId="49" fontId="9" fillId="0" borderId="12" xfId="0" applyNumberFormat="1" applyFont="1" applyBorder="1" applyAlignment="1" applyProtection="1">
      <alignment horizontal="left" vertical="center" wrapText="1"/>
    </xf>
    <xf numFmtId="0" fontId="9" fillId="0" borderId="13" xfId="0" applyFont="1" applyBorder="1" applyAlignment="1" applyProtection="1">
      <alignment horizontal="left" vertical="center"/>
    </xf>
    <xf numFmtId="0" fontId="9" fillId="0" borderId="14" xfId="0" applyFont="1" applyBorder="1" applyAlignment="1" applyProtection="1">
      <alignment horizontal="left" vertical="center" wrapText="1"/>
    </xf>
    <xf numFmtId="0" fontId="10" fillId="0" borderId="14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right" vertical="center"/>
      <protection locked="0"/>
    </xf>
    <xf numFmtId="0" fontId="10" fillId="0" borderId="14" xfId="0" applyFont="1" applyBorder="1" applyAlignment="1" applyProtection="1">
      <alignment horizontal="right" vertical="center"/>
    </xf>
    <xf numFmtId="0" fontId="10" fillId="0" borderId="5" xfId="0" applyFont="1" applyBorder="1" applyAlignment="1" applyProtection="1">
      <alignment horizontal="right" vertical="center"/>
    </xf>
    <xf numFmtId="0" fontId="9" fillId="0" borderId="12" xfId="0" applyFont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</xf>
    <xf numFmtId="0" fontId="9" fillId="2" borderId="13" xfId="0" applyFont="1" applyFill="1" applyBorder="1" applyAlignment="1" applyProtection="1">
      <alignment horizontal="left" vertical="center"/>
    </xf>
    <xf numFmtId="0" fontId="9" fillId="2" borderId="14" xfId="0" applyFont="1" applyFill="1" applyBorder="1" applyAlignment="1" applyProtection="1">
      <alignment horizontal="left" vertical="center"/>
    </xf>
    <xf numFmtId="49" fontId="9" fillId="0" borderId="12" xfId="0" applyNumberFormat="1" applyFont="1" applyBorder="1" applyAlignment="1" applyProtection="1">
      <alignment vertical="center" wrapText="1"/>
    </xf>
    <xf numFmtId="0" fontId="9" fillId="0" borderId="13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 wrapText="1"/>
    </xf>
    <xf numFmtId="0" fontId="9" fillId="2" borderId="12" xfId="0" applyFont="1" applyFill="1" applyBorder="1" applyAlignment="1" applyProtection="1">
      <alignment vertical="center"/>
    </xf>
    <xf numFmtId="0" fontId="9" fillId="2" borderId="13" xfId="0" applyFont="1" applyFill="1" applyBorder="1" applyAlignment="1" applyProtection="1">
      <alignment vertical="center"/>
    </xf>
    <xf numFmtId="0" fontId="9" fillId="2" borderId="14" xfId="0" applyFont="1" applyFill="1" applyBorder="1" applyAlignment="1" applyProtection="1">
      <alignment vertical="center"/>
    </xf>
    <xf numFmtId="49" fontId="11" fillId="0" borderId="12" xfId="0" applyNumberFormat="1" applyFont="1" applyBorder="1" applyAlignment="1" applyProtection="1">
      <alignment vertical="center" wrapText="1"/>
    </xf>
    <xf numFmtId="0" fontId="11" fillId="0" borderId="13" xfId="0" applyFont="1" applyBorder="1" applyAlignment="1" applyProtection="1">
      <alignment vertical="center"/>
    </xf>
    <xf numFmtId="0" fontId="12" fillId="0" borderId="14" xfId="0" applyFont="1" applyBorder="1" applyAlignment="1" applyProtection="1">
      <alignment vertical="center" wrapText="1"/>
    </xf>
    <xf numFmtId="0" fontId="11" fillId="2" borderId="12" xfId="0" applyFont="1" applyFill="1" applyBorder="1" applyAlignment="1" applyProtection="1">
      <alignment vertical="center"/>
    </xf>
    <xf numFmtId="0" fontId="11" fillId="2" borderId="13" xfId="0" applyFont="1" applyFill="1" applyBorder="1" applyAlignment="1" applyProtection="1">
      <alignment vertical="center"/>
    </xf>
    <xf numFmtId="0" fontId="12" fillId="2" borderId="14" xfId="0" applyFont="1" applyFill="1" applyBorder="1" applyAlignment="1" applyProtection="1">
      <alignment vertical="center"/>
    </xf>
    <xf numFmtId="49" fontId="13" fillId="0" borderId="12" xfId="0" applyNumberFormat="1" applyFont="1" applyBorder="1" applyAlignment="1" applyProtection="1">
      <alignment vertical="center" wrapText="1"/>
    </xf>
    <xf numFmtId="0" fontId="13" fillId="0" borderId="13" xfId="0" applyFont="1" applyBorder="1" applyAlignment="1" applyProtection="1">
      <alignment vertical="center"/>
    </xf>
    <xf numFmtId="0" fontId="14" fillId="0" borderId="14" xfId="0" applyFont="1" applyBorder="1" applyAlignment="1" applyProtection="1">
      <alignment horizontal="left" vertical="center" wrapText="1" indent="1"/>
    </xf>
    <xf numFmtId="49" fontId="10" fillId="0" borderId="14" xfId="0" applyNumberFormat="1" applyFont="1" applyBorder="1" applyAlignment="1" applyProtection="1">
      <alignment horizontal="center" vertical="center" wrapText="1"/>
    </xf>
    <xf numFmtId="164" fontId="10" fillId="0" borderId="14" xfId="0" applyNumberFormat="1" applyFont="1" applyBorder="1" applyAlignment="1" applyProtection="1">
      <alignment horizontal="right" vertical="center"/>
      <protection locked="0"/>
    </xf>
    <xf numFmtId="164" fontId="10" fillId="0" borderId="14" xfId="0" applyNumberFormat="1" applyFont="1" applyBorder="1" applyAlignment="1" applyProtection="1">
      <alignment horizontal="right" vertical="center"/>
    </xf>
    <xf numFmtId="3" fontId="10" fillId="0" borderId="14" xfId="0" applyNumberFormat="1" applyFont="1" applyBorder="1" applyAlignment="1" applyProtection="1">
      <alignment horizontal="right" vertical="center"/>
    </xf>
    <xf numFmtId="7" fontId="10" fillId="0" borderId="14" xfId="0" applyNumberFormat="1" applyFont="1" applyBorder="1" applyAlignment="1" applyProtection="1">
      <alignment horizontal="right" vertical="center"/>
    </xf>
    <xf numFmtId="7" fontId="10" fillId="0" borderId="14" xfId="0" applyNumberFormat="1" applyFont="1" applyBorder="1" applyAlignment="1" applyProtection="1">
      <alignment horizontal="right" vertical="center"/>
      <protection locked="0"/>
    </xf>
    <xf numFmtId="7" fontId="10" fillId="0" borderId="5" xfId="0" applyNumberFormat="1" applyFont="1" applyBorder="1" applyAlignment="1" applyProtection="1">
      <alignment horizontal="right" vertical="center"/>
    </xf>
    <xf numFmtId="0" fontId="13" fillId="2" borderId="12" xfId="0" applyFont="1" applyFill="1" applyBorder="1" applyAlignment="1" applyProtection="1">
      <alignment vertical="center"/>
    </xf>
    <xf numFmtId="0" fontId="13" fillId="2" borderId="13" xfId="0" applyFont="1" applyFill="1" applyBorder="1" applyAlignment="1" applyProtection="1">
      <alignment vertical="center"/>
    </xf>
    <xf numFmtId="0" fontId="14" fillId="2" borderId="14" xfId="0" applyFont="1" applyFill="1" applyBorder="1" applyAlignment="1" applyProtection="1">
      <alignment horizontal="left" vertical="center" indent="1"/>
    </xf>
    <xf numFmtId="0" fontId="13" fillId="0" borderId="14" xfId="0" applyFont="1" applyBorder="1" applyAlignment="1" applyProtection="1">
      <alignment horizontal="left" vertical="center" wrapText="1" indent="1"/>
    </xf>
    <xf numFmtId="3" fontId="10" fillId="0" borderId="14" xfId="0" applyNumberFormat="1" applyFont="1" applyBorder="1" applyAlignment="1" applyProtection="1">
      <alignment horizontal="right" vertical="center"/>
      <protection locked="0"/>
    </xf>
    <xf numFmtId="0" fontId="13" fillId="2" borderId="14" xfId="0" applyFont="1" applyFill="1" applyBorder="1" applyAlignment="1" applyProtection="1">
      <alignment horizontal="left" vertical="center" indent="1"/>
    </xf>
    <xf numFmtId="4" fontId="10" fillId="0" borderId="14" xfId="0" applyNumberFormat="1" applyFont="1" applyBorder="1" applyAlignment="1" applyProtection="1">
      <alignment horizontal="right" vertical="center"/>
      <protection locked="0"/>
    </xf>
    <xf numFmtId="4" fontId="10" fillId="0" borderId="14" xfId="0" applyNumberFormat="1" applyFont="1" applyBorder="1" applyAlignment="1" applyProtection="1">
      <alignment horizontal="right" vertical="center"/>
    </xf>
    <xf numFmtId="49" fontId="15" fillId="3" borderId="1" xfId="0" applyNumberFormat="1" applyFont="1" applyFill="1" applyBorder="1" applyAlignment="1" applyProtection="1">
      <alignment horizontal="left" vertical="center" wrapText="1"/>
    </xf>
    <xf numFmtId="49" fontId="15" fillId="3" borderId="2" xfId="0" applyNumberFormat="1" applyFont="1" applyFill="1" applyBorder="1" applyAlignment="1" applyProtection="1">
      <alignment horizontal="left" vertical="center" wrapText="1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 applyProtection="1">
      <alignment horizontal="left" vertical="center"/>
      <protection locked="0"/>
    </xf>
    <xf numFmtId="49" fontId="15" fillId="3" borderId="4" xfId="0" applyNumberFormat="1" applyFont="1" applyFill="1" applyBorder="1" applyAlignment="1" applyProtection="1">
      <alignment horizontal="left" vertical="center" wrapText="1"/>
    </xf>
    <xf numFmtId="49" fontId="15" fillId="3" borderId="0" xfId="0" applyNumberFormat="1" applyFont="1" applyFill="1" applyBorder="1" applyAlignment="1" applyProtection="1">
      <alignment horizontal="left" vertical="center" wrapText="1"/>
    </xf>
    <xf numFmtId="7" fontId="13" fillId="3" borderId="5" xfId="0" applyNumberFormat="1" applyFont="1" applyFill="1" applyBorder="1" applyAlignment="1" applyProtection="1">
      <alignment horizontal="right" vertical="center"/>
    </xf>
    <xf numFmtId="49" fontId="15" fillId="3" borderId="15" xfId="0" applyNumberFormat="1" applyFont="1" applyFill="1" applyBorder="1" applyAlignment="1" applyProtection="1">
      <alignment horizontal="left" vertical="center" wrapText="1"/>
    </xf>
    <xf numFmtId="49" fontId="15" fillId="3" borderId="16" xfId="0" applyNumberFormat="1" applyFont="1" applyFill="1" applyBorder="1" applyAlignment="1" applyProtection="1">
      <alignment horizontal="left" vertical="center" wrapText="1"/>
    </xf>
    <xf numFmtId="7" fontId="13" fillId="3" borderId="17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7" ySplit="6"/>
      <selection pane="bottomLeft" activeCell="A1" sqref="A1:M2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4.16406" style="1" customWidth="1"/>
    <col min="7" max="7" width="10.33203" style="1" customWidth="1"/>
    <col min="8" max="8" width="10.83203" style="1" hidden="1" customWidth="1"/>
    <col min="9" max="9" width="20" style="1" customWidth="1"/>
    <col min="10" max="12" style="2" hidden="1" customWidth="1"/>
    <col min="13" max="13" width="15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7.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/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42" customHeight="1">
      <c r="A7" s="21" t="s">
        <v>3</v>
      </c>
      <c r="B7" s="22" t="s">
        <v>4</v>
      </c>
      <c r="C7" s="23" t="s">
        <v>5</v>
      </c>
      <c r="D7" s="23" t="s">
        <v>6</v>
      </c>
      <c r="F7" s="23" t="s">
        <v>7</v>
      </c>
      <c r="G7" s="23" t="s">
        <v>8</v>
      </c>
      <c r="H7" s="23" t="s">
        <v>9</v>
      </c>
      <c r="I7" s="23" t="s">
        <v>10</v>
      </c>
      <c r="M7" s="24" t="s">
        <v>11</v>
      </c>
      <c r="N7" s="25"/>
    </row>
    <row r="8" ht="45" customHeight="1">
      <c r="A8" s="26" t="s">
        <v>12</v>
      </c>
      <c r="B8" s="27"/>
      <c r="C8" s="28" t="s">
        <v>13</v>
      </c>
      <c r="D8" s="29"/>
      <c r="E8" s="30"/>
      <c r="F8" s="31"/>
      <c r="G8" s="31"/>
      <c r="H8" s="31"/>
      <c r="I8" s="31"/>
      <c r="J8" s="30"/>
      <c r="K8" s="30"/>
      <c r="L8" s="30"/>
      <c r="M8" s="32"/>
      <c r="N8" s="33"/>
    </row>
    <row r="9" ht="14.25" customHeight="1">
      <c r="A9" s="34"/>
      <c r="B9" s="35"/>
      <c r="C9" s="36"/>
      <c r="D9" s="29"/>
      <c r="E9" s="30"/>
      <c r="F9" s="31"/>
      <c r="G9" s="31"/>
      <c r="H9" s="31"/>
      <c r="I9" s="31"/>
      <c r="J9" s="30"/>
      <c r="K9" s="30"/>
      <c r="L9" s="30"/>
      <c r="M9" s="32"/>
      <c r="N9" s="33"/>
    </row>
    <row r="10" ht="42.75" customHeight="1">
      <c r="A10" s="37" t="s">
        <v>14</v>
      </c>
      <c r="B10" s="38"/>
      <c r="C10" s="39" t="s">
        <v>15</v>
      </c>
      <c r="D10" s="29"/>
      <c r="E10" s="30"/>
      <c r="F10" s="31"/>
      <c r="G10" s="31"/>
      <c r="H10" s="31"/>
      <c r="I10" s="31"/>
      <c r="J10" s="30"/>
      <c r="K10" s="30"/>
      <c r="L10" s="30"/>
      <c r="M10" s="32"/>
      <c r="N10" s="33"/>
    </row>
    <row r="11" ht="14.25" customHeight="1">
      <c r="A11" s="40"/>
      <c r="B11" s="41"/>
      <c r="C11" s="42"/>
      <c r="D11" s="29"/>
      <c r="E11" s="30"/>
      <c r="F11" s="31"/>
      <c r="G11" s="31"/>
      <c r="H11" s="31"/>
      <c r="I11" s="31"/>
      <c r="J11" s="30"/>
      <c r="K11" s="30"/>
      <c r="L11" s="30"/>
      <c r="M11" s="32"/>
      <c r="N11" s="33"/>
    </row>
    <row r="12" ht="26.25" customHeight="1">
      <c r="A12" s="43" t="s">
        <v>16</v>
      </c>
      <c r="B12" s="44"/>
      <c r="C12" s="45" t="s">
        <v>17</v>
      </c>
      <c r="D12" s="29"/>
      <c r="E12" s="30"/>
      <c r="F12" s="31"/>
      <c r="G12" s="31"/>
      <c r="H12" s="31"/>
      <c r="I12" s="31"/>
      <c r="J12" s="30"/>
      <c r="K12" s="30"/>
      <c r="L12" s="30"/>
      <c r="M12" s="32"/>
      <c r="N12" s="33"/>
    </row>
    <row r="13" ht="14.25" customHeight="1">
      <c r="A13" s="46"/>
      <c r="B13" s="47"/>
      <c r="C13" s="48"/>
      <c r="D13" s="29"/>
      <c r="E13" s="30"/>
      <c r="F13" s="31"/>
      <c r="G13" s="31"/>
      <c r="H13" s="31"/>
      <c r="I13" s="31"/>
      <c r="J13" s="30"/>
      <c r="K13" s="30"/>
      <c r="L13" s="30"/>
      <c r="M13" s="32"/>
      <c r="N13" s="33"/>
    </row>
    <row r="14" ht="22.5" customHeight="1">
      <c r="A14" s="49" t="s">
        <v>18</v>
      </c>
      <c r="B14" s="50"/>
      <c r="C14" s="51" t="s">
        <v>19</v>
      </c>
      <c r="D14" s="52" t="s">
        <v>20</v>
      </c>
      <c r="E14" s="53"/>
      <c r="F14" s="54">
        <v>34</v>
      </c>
      <c r="G14" s="54"/>
      <c r="H14" s="55">
        <v>8</v>
      </c>
      <c r="I14" s="56"/>
      <c r="J14" s="53"/>
      <c r="K14" s="57"/>
      <c r="L14" s="57"/>
      <c r="M14" s="58">
        <f>IF(ISNUMBER($K14),IF(ISNUMBER($G14),ROUND($K14*$G14,2),ROUND($K14*$F14,2)),IF(ISNUMBER($G14),ROUND($I14*$G14,2),ROUND($I14*$F14,2)))</f>
        <v>0</v>
      </c>
      <c r="N14" s="33"/>
    </row>
    <row r="15" ht="14.25" customHeight="1">
      <c r="A15" s="59"/>
      <c r="B15" s="60"/>
      <c r="C15" s="61"/>
      <c r="D15" s="29"/>
      <c r="E15" s="30"/>
      <c r="F15" s="31"/>
      <c r="G15" s="31"/>
      <c r="H15" s="31"/>
      <c r="I15" s="31"/>
      <c r="J15" s="30"/>
      <c r="K15" s="30"/>
      <c r="L15" s="30"/>
      <c r="M15" s="32"/>
      <c r="N15" s="33"/>
    </row>
    <row r="16" ht="22.5" customHeight="1">
      <c r="A16" s="49" t="s">
        <v>21</v>
      </c>
      <c r="B16" s="50"/>
      <c r="C16" s="51" t="s">
        <v>22</v>
      </c>
      <c r="D16" s="29"/>
      <c r="E16" s="30"/>
      <c r="F16" s="31"/>
      <c r="G16" s="31"/>
      <c r="H16" s="31"/>
      <c r="I16" s="31"/>
      <c r="J16" s="30"/>
      <c r="K16" s="30"/>
      <c r="L16" s="30"/>
      <c r="M16" s="32"/>
      <c r="N16" s="33"/>
    </row>
    <row r="17" ht="14.25" customHeight="1">
      <c r="A17" s="59"/>
      <c r="B17" s="60"/>
      <c r="C17" s="61"/>
      <c r="D17" s="29"/>
      <c r="E17" s="30"/>
      <c r="F17" s="31"/>
      <c r="G17" s="31"/>
      <c r="H17" s="31"/>
      <c r="I17" s="31"/>
      <c r="J17" s="30"/>
      <c r="K17" s="30"/>
      <c r="L17" s="30"/>
      <c r="M17" s="32"/>
      <c r="N17" s="33"/>
    </row>
    <row r="18" ht="18.75" customHeight="1">
      <c r="A18" s="49" t="s">
        <v>23</v>
      </c>
      <c r="B18" s="50"/>
      <c r="C18" s="62" t="s">
        <v>24</v>
      </c>
      <c r="D18" s="52" t="s">
        <v>25</v>
      </c>
      <c r="E18" s="63"/>
      <c r="F18" s="55">
        <v>10</v>
      </c>
      <c r="G18" s="55"/>
      <c r="H18" s="55">
        <v>8</v>
      </c>
      <c r="I18" s="56"/>
      <c r="J18" s="53"/>
      <c r="K18" s="57"/>
      <c r="L18" s="57"/>
      <c r="M18" s="58">
        <f>IF(ISNUMBER($K18),IF(ISNUMBER($G18),ROUND($K18*$G18,2),ROUND($K18*$F18,2)),IF(ISNUMBER($G18),ROUND($I18*$G18,2),ROUND($I18*$F18,2)))</f>
        <v>0</v>
      </c>
      <c r="N18" s="33"/>
    </row>
    <row r="19" ht="14.25" customHeight="1">
      <c r="A19" s="59"/>
      <c r="B19" s="60"/>
      <c r="C19" s="64"/>
      <c r="D19" s="29"/>
      <c r="E19" s="30"/>
      <c r="F19" s="31"/>
      <c r="G19" s="31"/>
      <c r="H19" s="31"/>
      <c r="I19" s="31"/>
      <c r="J19" s="30"/>
      <c r="K19" s="30"/>
      <c r="L19" s="30"/>
      <c r="M19" s="32"/>
      <c r="N19" s="33"/>
    </row>
    <row r="20" ht="18.75" customHeight="1">
      <c r="A20" s="49" t="s">
        <v>26</v>
      </c>
      <c r="B20" s="50"/>
      <c r="C20" s="62" t="s">
        <v>27</v>
      </c>
      <c r="D20" s="52" t="s">
        <v>25</v>
      </c>
      <c r="E20" s="63"/>
      <c r="F20" s="55">
        <v>1</v>
      </c>
      <c r="G20" s="55"/>
      <c r="H20" s="55">
        <v>8</v>
      </c>
      <c r="I20" s="56"/>
      <c r="J20" s="53"/>
      <c r="K20" s="57"/>
      <c r="L20" s="57"/>
      <c r="M20" s="58">
        <f>IF(ISNUMBER($K20),IF(ISNUMBER($G20),ROUND($K20*$G20,2),ROUND($K20*$F20,2)),IF(ISNUMBER($G20),ROUND($I20*$G20,2),ROUND($I20*$F20,2)))</f>
        <v>0</v>
      </c>
      <c r="N20" s="33"/>
    </row>
    <row r="21" ht="14.25" customHeight="1">
      <c r="A21" s="59"/>
      <c r="B21" s="60"/>
      <c r="C21" s="64"/>
      <c r="D21" s="29"/>
      <c r="E21" s="30"/>
      <c r="F21" s="31"/>
      <c r="G21" s="31"/>
      <c r="H21" s="31"/>
      <c r="I21" s="31"/>
      <c r="J21" s="30"/>
      <c r="K21" s="30"/>
      <c r="L21" s="30"/>
      <c r="M21" s="32"/>
      <c r="N21" s="33"/>
    </row>
    <row r="22" ht="18.75" customHeight="1">
      <c r="A22" s="49" t="s">
        <v>28</v>
      </c>
      <c r="B22" s="50"/>
      <c r="C22" s="62" t="s">
        <v>29</v>
      </c>
      <c r="D22" s="52" t="s">
        <v>25</v>
      </c>
      <c r="E22" s="63"/>
      <c r="F22" s="55">
        <v>6</v>
      </c>
      <c r="G22" s="55"/>
      <c r="H22" s="55">
        <v>8</v>
      </c>
      <c r="I22" s="56"/>
      <c r="J22" s="53"/>
      <c r="K22" s="57"/>
      <c r="L22" s="57"/>
      <c r="M22" s="58">
        <f>IF(ISNUMBER($K22),IF(ISNUMBER($G22),ROUND($K22*$G22,2),ROUND($K22*$F22,2)),IF(ISNUMBER($G22),ROUND($I22*$G22,2),ROUND($I22*$F22,2)))</f>
        <v>0</v>
      </c>
      <c r="N22" s="33"/>
    </row>
    <row r="23" ht="14.25" customHeight="1">
      <c r="A23" s="59"/>
      <c r="B23" s="60"/>
      <c r="C23" s="64"/>
      <c r="D23" s="29"/>
      <c r="E23" s="30"/>
      <c r="F23" s="31"/>
      <c r="G23" s="31"/>
      <c r="H23" s="31"/>
      <c r="I23" s="31"/>
      <c r="J23" s="30"/>
      <c r="K23" s="30"/>
      <c r="L23" s="30"/>
      <c r="M23" s="32"/>
      <c r="N23" s="33"/>
    </row>
    <row r="24" ht="18.75" customHeight="1">
      <c r="A24" s="49" t="s">
        <v>30</v>
      </c>
      <c r="B24" s="50"/>
      <c r="C24" s="62" t="s">
        <v>31</v>
      </c>
      <c r="D24" s="52" t="s">
        <v>25</v>
      </c>
      <c r="E24" s="63"/>
      <c r="F24" s="55">
        <v>11</v>
      </c>
      <c r="G24" s="55"/>
      <c r="H24" s="55">
        <v>8</v>
      </c>
      <c r="I24" s="56"/>
      <c r="J24" s="53"/>
      <c r="K24" s="57"/>
      <c r="L24" s="57"/>
      <c r="M24" s="58">
        <f>IF(ISNUMBER($K24),IF(ISNUMBER($G24),ROUND($K24*$G24,2),ROUND($K24*$F24,2)),IF(ISNUMBER($G24),ROUND($I24*$G24,2),ROUND($I24*$F24,2)))</f>
        <v>0</v>
      </c>
      <c r="N24" s="33"/>
    </row>
    <row r="25" ht="14.25" customHeight="1">
      <c r="A25" s="59"/>
      <c r="B25" s="60"/>
      <c r="C25" s="64"/>
      <c r="D25" s="29"/>
      <c r="E25" s="30"/>
      <c r="F25" s="31"/>
      <c r="G25" s="31"/>
      <c r="H25" s="31"/>
      <c r="I25" s="31"/>
      <c r="J25" s="30"/>
      <c r="K25" s="30"/>
      <c r="L25" s="30"/>
      <c r="M25" s="32"/>
      <c r="N25" s="33"/>
    </row>
    <row r="26" ht="18.75" customHeight="1">
      <c r="A26" s="49" t="s">
        <v>32</v>
      </c>
      <c r="B26" s="50"/>
      <c r="C26" s="62" t="s">
        <v>33</v>
      </c>
      <c r="D26" s="52" t="s">
        <v>25</v>
      </c>
      <c r="E26" s="63"/>
      <c r="F26" s="55">
        <v>6</v>
      </c>
      <c r="G26" s="55"/>
      <c r="H26" s="55">
        <v>8</v>
      </c>
      <c r="I26" s="56"/>
      <c r="J26" s="53"/>
      <c r="K26" s="57"/>
      <c r="L26" s="57"/>
      <c r="M26" s="58">
        <f>IF(ISNUMBER($K26),IF(ISNUMBER($G26),ROUND($K26*$G26,2),ROUND($K26*$F26,2)),IF(ISNUMBER($G26),ROUND($I26*$G26,2),ROUND($I26*$F26,2)))</f>
        <v>0</v>
      </c>
      <c r="N26" s="33"/>
    </row>
    <row r="27" ht="14.25" customHeight="1">
      <c r="A27" s="59"/>
      <c r="B27" s="60"/>
      <c r="C27" s="64"/>
      <c r="D27" s="29"/>
      <c r="E27" s="30"/>
      <c r="F27" s="31"/>
      <c r="G27" s="31"/>
      <c r="H27" s="31"/>
      <c r="I27" s="31"/>
      <c r="J27" s="30"/>
      <c r="K27" s="30"/>
      <c r="L27" s="30"/>
      <c r="M27" s="32"/>
      <c r="N27" s="33"/>
    </row>
    <row r="28" ht="18.75" customHeight="1">
      <c r="A28" s="49" t="s">
        <v>34</v>
      </c>
      <c r="B28" s="50"/>
      <c r="C28" s="62" t="s">
        <v>35</v>
      </c>
      <c r="D28" s="52" t="s">
        <v>25</v>
      </c>
      <c r="E28" s="63"/>
      <c r="F28" s="55">
        <v>17</v>
      </c>
      <c r="G28" s="55"/>
      <c r="H28" s="55">
        <v>8</v>
      </c>
      <c r="I28" s="56"/>
      <c r="J28" s="53"/>
      <c r="K28" s="57"/>
      <c r="L28" s="57"/>
      <c r="M28" s="58">
        <f>IF(ISNUMBER($K28),IF(ISNUMBER($G28),ROUND($K28*$G28,2),ROUND($K28*$F28,2)),IF(ISNUMBER($G28),ROUND($I28*$G28,2),ROUND($I28*$F28,2)))</f>
        <v>0</v>
      </c>
      <c r="N28" s="33"/>
    </row>
    <row r="29" ht="14.25" customHeight="1">
      <c r="A29" s="59"/>
      <c r="B29" s="60"/>
      <c r="C29" s="64"/>
      <c r="D29" s="29"/>
      <c r="E29" s="30"/>
      <c r="F29" s="31"/>
      <c r="G29" s="31"/>
      <c r="H29" s="31"/>
      <c r="I29" s="31"/>
      <c r="J29" s="30"/>
      <c r="K29" s="30"/>
      <c r="L29" s="30"/>
      <c r="M29" s="32"/>
      <c r="N29" s="33"/>
    </row>
    <row r="30" ht="18.75" customHeight="1">
      <c r="A30" s="49" t="s">
        <v>36</v>
      </c>
      <c r="B30" s="50"/>
      <c r="C30" s="62" t="s">
        <v>37</v>
      </c>
      <c r="D30" s="52" t="s">
        <v>20</v>
      </c>
      <c r="E30" s="53"/>
      <c r="F30" s="54">
        <v>34</v>
      </c>
      <c r="G30" s="54"/>
      <c r="H30" s="55">
        <v>8</v>
      </c>
      <c r="I30" s="56"/>
      <c r="J30" s="53"/>
      <c r="K30" s="57"/>
      <c r="L30" s="57"/>
      <c r="M30" s="58">
        <f>IF(ISNUMBER($K30),IF(ISNUMBER($G30),ROUND($K30*$G30,2),ROUND($K30*$F30,2)),IF(ISNUMBER($G30),ROUND($I30*$G30,2),ROUND($I30*$F30,2)))</f>
        <v>0</v>
      </c>
      <c r="N30" s="33"/>
    </row>
    <row r="31" ht="14.25" customHeight="1">
      <c r="A31" s="59"/>
      <c r="B31" s="60"/>
      <c r="C31" s="64"/>
      <c r="D31" s="29"/>
      <c r="E31" s="30"/>
      <c r="F31" s="31"/>
      <c r="G31" s="31"/>
      <c r="H31" s="31"/>
      <c r="I31" s="31"/>
      <c r="J31" s="30"/>
      <c r="K31" s="30"/>
      <c r="L31" s="30"/>
      <c r="M31" s="32"/>
      <c r="N31" s="33"/>
    </row>
    <row r="32" ht="22.5" customHeight="1">
      <c r="A32" s="49" t="s">
        <v>38</v>
      </c>
      <c r="B32" s="50"/>
      <c r="C32" s="51" t="s">
        <v>39</v>
      </c>
      <c r="D32" s="52" t="s">
        <v>40</v>
      </c>
      <c r="E32" s="65"/>
      <c r="F32" s="66">
        <v>0</v>
      </c>
      <c r="G32" s="66"/>
      <c r="H32" s="55">
        <v>8</v>
      </c>
      <c r="I32" s="56"/>
      <c r="J32" s="53"/>
      <c r="K32" s="57"/>
      <c r="L32" s="57"/>
      <c r="M32" s="58">
        <f>IF(ISNUMBER($K32),IF(ISNUMBER($G32),ROUND($K32*$G32,2),ROUND($K32*$F32,2)),IF(ISNUMBER($G32),ROUND($I32*$G32,2),ROUND($I32*$F32,2)))</f>
        <v>0</v>
      </c>
      <c r="N32" s="33"/>
    </row>
    <row r="33" ht="14.25" customHeight="1">
      <c r="A33" s="59"/>
      <c r="B33" s="60"/>
      <c r="C33" s="61"/>
      <c r="D33" s="29"/>
      <c r="E33" s="30"/>
      <c r="F33" s="31"/>
      <c r="G33" s="31"/>
      <c r="H33" s="31"/>
      <c r="I33" s="31"/>
      <c r="J33" s="30"/>
      <c r="K33" s="30"/>
      <c r="L33" s="30"/>
      <c r="M33" s="32"/>
      <c r="N33" s="33"/>
    </row>
    <row r="34" ht="18.75" customHeight="1">
      <c r="A34" s="49" t="s">
        <v>41</v>
      </c>
      <c r="B34" s="50"/>
      <c r="C34" s="62" t="s">
        <v>42</v>
      </c>
      <c r="D34" s="52" t="s">
        <v>40</v>
      </c>
      <c r="E34" s="65"/>
      <c r="F34" s="66">
        <v>270</v>
      </c>
      <c r="G34" s="66"/>
      <c r="H34" s="55">
        <v>8</v>
      </c>
      <c r="I34" s="56"/>
      <c r="J34" s="53"/>
      <c r="K34" s="57"/>
      <c r="L34" s="57"/>
      <c r="M34" s="58">
        <f>IF(ISNUMBER($K34),IF(ISNUMBER($G34),ROUND($K34*$G34,2),ROUND($K34*$F34,2)),IF(ISNUMBER($G34),ROUND($I34*$G34,2),ROUND($I34*$F34,2)))</f>
        <v>0</v>
      </c>
      <c r="N34" s="33"/>
    </row>
    <row r="35" ht="14.25" customHeight="1">
      <c r="A35" s="59"/>
      <c r="B35" s="60"/>
      <c r="C35" s="64"/>
      <c r="D35" s="29"/>
      <c r="E35" s="30"/>
      <c r="F35" s="31"/>
      <c r="G35" s="31"/>
      <c r="H35" s="31"/>
      <c r="I35" s="31"/>
      <c r="J35" s="30"/>
      <c r="K35" s="30"/>
      <c r="L35" s="30"/>
      <c r="M35" s="32"/>
      <c r="N35" s="33"/>
    </row>
    <row r="36" ht="18.75" customHeight="1">
      <c r="A36" s="49" t="s">
        <v>43</v>
      </c>
      <c r="B36" s="50"/>
      <c r="C36" s="62" t="s">
        <v>44</v>
      </c>
      <c r="D36" s="52" t="s">
        <v>40</v>
      </c>
      <c r="E36" s="65"/>
      <c r="F36" s="66">
        <v>60</v>
      </c>
      <c r="G36" s="66"/>
      <c r="H36" s="55">
        <v>8</v>
      </c>
      <c r="I36" s="56"/>
      <c r="J36" s="53"/>
      <c r="K36" s="57"/>
      <c r="L36" s="57"/>
      <c r="M36" s="58">
        <f>IF(ISNUMBER($K36),IF(ISNUMBER($G36),ROUND($K36*$G36,2),ROUND($K36*$F36,2)),IF(ISNUMBER($G36),ROUND($I36*$G36,2),ROUND($I36*$F36,2)))</f>
        <v>0</v>
      </c>
      <c r="N36" s="33"/>
    </row>
    <row r="37" ht="14.25" customHeight="1">
      <c r="A37" s="59"/>
      <c r="B37" s="60"/>
      <c r="C37" s="64"/>
      <c r="D37" s="29"/>
      <c r="E37" s="30"/>
      <c r="F37" s="31"/>
      <c r="G37" s="31"/>
      <c r="H37" s="31"/>
      <c r="I37" s="31"/>
      <c r="J37" s="30"/>
      <c r="K37" s="30"/>
      <c r="L37" s="30"/>
      <c r="M37" s="32"/>
      <c r="N37" s="33"/>
    </row>
    <row r="38" ht="18.75" customHeight="1">
      <c r="A38" s="49" t="s">
        <v>45</v>
      </c>
      <c r="B38" s="50"/>
      <c r="C38" s="62" t="s">
        <v>46</v>
      </c>
      <c r="D38" s="52" t="s">
        <v>40</v>
      </c>
      <c r="E38" s="65"/>
      <c r="F38" s="66">
        <v>330</v>
      </c>
      <c r="G38" s="66"/>
      <c r="H38" s="55">
        <v>8</v>
      </c>
      <c r="I38" s="56"/>
      <c r="J38" s="53"/>
      <c r="K38" s="57"/>
      <c r="L38" s="57"/>
      <c r="M38" s="58">
        <f>IF(ISNUMBER($K38),IF(ISNUMBER($G38),ROUND($K38*$G38,2),ROUND($K38*$F38,2)),IF(ISNUMBER($G38),ROUND($I38*$G38,2),ROUND($I38*$F38,2)))</f>
        <v>0</v>
      </c>
      <c r="N38" s="33"/>
    </row>
    <row r="39" ht="14.25" customHeight="1">
      <c r="A39" s="59"/>
      <c r="B39" s="60"/>
      <c r="C39" s="64"/>
      <c r="D39" s="29"/>
      <c r="E39" s="30"/>
      <c r="F39" s="31"/>
      <c r="G39" s="31"/>
      <c r="H39" s="31"/>
      <c r="I39" s="31"/>
      <c r="J39" s="30"/>
      <c r="K39" s="30"/>
      <c r="L39" s="30"/>
      <c r="M39" s="32"/>
      <c r="N39" s="33"/>
    </row>
    <row r="40" ht="18.75" customHeight="1">
      <c r="A40" s="49" t="s">
        <v>47</v>
      </c>
      <c r="B40" s="50"/>
      <c r="C40" s="62" t="s">
        <v>48</v>
      </c>
      <c r="D40" s="52" t="s">
        <v>20</v>
      </c>
      <c r="E40" s="53"/>
      <c r="F40" s="54">
        <v>34</v>
      </c>
      <c r="G40" s="54"/>
      <c r="H40" s="55">
        <v>8</v>
      </c>
      <c r="I40" s="56"/>
      <c r="J40" s="53"/>
      <c r="K40" s="57"/>
      <c r="L40" s="57"/>
      <c r="M40" s="58">
        <f>IF(ISNUMBER($K40),IF(ISNUMBER($G40),ROUND($K40*$G40,2),ROUND($K40*$F40,2)),IF(ISNUMBER($G40),ROUND($I40*$G40,2),ROUND($I40*$F40,2)))</f>
        <v>0</v>
      </c>
      <c r="N40" s="33"/>
    </row>
    <row r="41" ht="14.25" customHeight="1">
      <c r="A41" s="59"/>
      <c r="B41" s="60"/>
      <c r="C41" s="64"/>
      <c r="D41" s="29"/>
      <c r="E41" s="30"/>
      <c r="F41" s="31"/>
      <c r="G41" s="31"/>
      <c r="H41" s="31"/>
      <c r="I41" s="31"/>
      <c r="J41" s="30"/>
      <c r="K41" s="30"/>
      <c r="L41" s="30"/>
      <c r="M41" s="32"/>
      <c r="N41" s="33"/>
    </row>
    <row r="42" ht="22.5" customHeight="1">
      <c r="A42" s="49" t="s">
        <v>49</v>
      </c>
      <c r="B42" s="50"/>
      <c r="C42" s="51" t="s">
        <v>50</v>
      </c>
      <c r="D42" s="29"/>
      <c r="E42" s="30"/>
      <c r="F42" s="31"/>
      <c r="G42" s="31"/>
      <c r="H42" s="31"/>
      <c r="I42" s="31"/>
      <c r="J42" s="30"/>
      <c r="K42" s="30"/>
      <c r="L42" s="30"/>
      <c r="M42" s="32"/>
      <c r="N42" s="33"/>
    </row>
    <row r="43" ht="14.25" customHeight="1">
      <c r="A43" s="59"/>
      <c r="B43" s="60"/>
      <c r="C43" s="61"/>
      <c r="D43" s="29"/>
      <c r="E43" s="30"/>
      <c r="F43" s="31"/>
      <c r="G43" s="31"/>
      <c r="H43" s="31"/>
      <c r="I43" s="31"/>
      <c r="J43" s="30"/>
      <c r="K43" s="30"/>
      <c r="L43" s="30"/>
      <c r="M43" s="32"/>
      <c r="N43" s="33"/>
    </row>
    <row r="44" ht="18.75" customHeight="1">
      <c r="A44" s="49" t="s">
        <v>51</v>
      </c>
      <c r="B44" s="50"/>
      <c r="C44" s="62" t="s">
        <v>52</v>
      </c>
      <c r="D44" s="52" t="s">
        <v>40</v>
      </c>
      <c r="E44" s="65"/>
      <c r="F44" s="66">
        <v>150</v>
      </c>
      <c r="G44" s="66"/>
      <c r="H44" s="55">
        <v>8</v>
      </c>
      <c r="I44" s="56"/>
      <c r="J44" s="53"/>
      <c r="K44" s="57"/>
      <c r="L44" s="57"/>
      <c r="M44" s="58">
        <f>IF(ISNUMBER($K44),IF(ISNUMBER($G44),ROUND($K44*$G44,2),ROUND($K44*$F44,2)),IF(ISNUMBER($G44),ROUND($I44*$G44,2),ROUND($I44*$F44,2)))</f>
        <v>0</v>
      </c>
      <c r="N44" s="33"/>
    </row>
    <row r="45" ht="14.25" customHeight="1">
      <c r="A45" s="59"/>
      <c r="B45" s="60"/>
      <c r="C45" s="64"/>
      <c r="D45" s="29"/>
      <c r="E45" s="30"/>
      <c r="F45" s="31"/>
      <c r="G45" s="31"/>
      <c r="H45" s="31"/>
      <c r="I45" s="31"/>
      <c r="J45" s="30"/>
      <c r="K45" s="30"/>
      <c r="L45" s="30"/>
      <c r="M45" s="32"/>
      <c r="N45" s="33"/>
    </row>
    <row r="46" ht="22.5" customHeight="1">
      <c r="A46" s="49" t="s">
        <v>53</v>
      </c>
      <c r="B46" s="50"/>
      <c r="C46" s="51" t="s">
        <v>54</v>
      </c>
      <c r="D46" s="29"/>
      <c r="E46" s="30"/>
      <c r="F46" s="31"/>
      <c r="G46" s="31"/>
      <c r="H46" s="31"/>
      <c r="I46" s="31"/>
      <c r="J46" s="30"/>
      <c r="K46" s="30"/>
      <c r="L46" s="30"/>
      <c r="M46" s="32"/>
      <c r="N46" s="33"/>
    </row>
    <row r="47" ht="14.25" customHeight="1">
      <c r="A47" s="59"/>
      <c r="B47" s="60"/>
      <c r="C47" s="61"/>
      <c r="D47" s="29"/>
      <c r="E47" s="30"/>
      <c r="F47" s="31"/>
      <c r="G47" s="31"/>
      <c r="H47" s="31"/>
      <c r="I47" s="31"/>
      <c r="J47" s="30"/>
      <c r="K47" s="30"/>
      <c r="L47" s="30"/>
      <c r="M47" s="32"/>
      <c r="N47" s="33"/>
    </row>
    <row r="48" ht="18.75" customHeight="1">
      <c r="A48" s="49" t="s">
        <v>55</v>
      </c>
      <c r="B48" s="50"/>
      <c r="C48" s="62" t="s">
        <v>56</v>
      </c>
      <c r="D48" s="52" t="s">
        <v>20</v>
      </c>
      <c r="E48" s="53"/>
      <c r="F48" s="54">
        <v>34</v>
      </c>
      <c r="G48" s="54"/>
      <c r="H48" s="55">
        <v>8</v>
      </c>
      <c r="I48" s="56"/>
      <c r="J48" s="53"/>
      <c r="K48" s="57"/>
      <c r="L48" s="57"/>
      <c r="M48" s="58">
        <f>IF(ISNUMBER($K48),IF(ISNUMBER($G48),ROUND($K48*$G48,2),ROUND($K48*$F48,2)),IF(ISNUMBER($G48),ROUND($I48*$G48,2),ROUND($I48*$F48,2)))</f>
        <v>0</v>
      </c>
      <c r="N48" s="33"/>
    </row>
    <row r="49" ht="14.25" customHeight="1">
      <c r="A49" s="59"/>
      <c r="B49" s="60"/>
      <c r="C49" s="64"/>
      <c r="D49" s="29"/>
      <c r="E49" s="30"/>
      <c r="F49" s="31"/>
      <c r="G49" s="31"/>
      <c r="H49" s="31"/>
      <c r="I49" s="31"/>
      <c r="J49" s="30"/>
      <c r="K49" s="30"/>
      <c r="L49" s="30"/>
      <c r="M49" s="32"/>
      <c r="N49" s="33"/>
    </row>
    <row r="50" ht="18.75" customHeight="1">
      <c r="A50" s="49" t="s">
        <v>57</v>
      </c>
      <c r="B50" s="50"/>
      <c r="C50" s="62" t="s">
        <v>58</v>
      </c>
      <c r="D50" s="52" t="s">
        <v>20</v>
      </c>
      <c r="E50" s="53"/>
      <c r="F50" s="54">
        <v>1</v>
      </c>
      <c r="G50" s="54"/>
      <c r="H50" s="55">
        <v>8</v>
      </c>
      <c r="I50" s="56"/>
      <c r="J50" s="53"/>
      <c r="K50" s="57"/>
      <c r="L50" s="57"/>
      <c r="M50" s="58">
        <f>IF(ISNUMBER($K50),IF(ISNUMBER($G50),ROUND($K50*$G50,2),ROUND($K50*$F50,2)),IF(ISNUMBER($G50),ROUND($I50*$G50,2),ROUND($I50*$F50,2)))</f>
        <v>0</v>
      </c>
      <c r="N50" s="33"/>
    </row>
    <row r="51" ht="14.25" customHeight="1">
      <c r="A51" s="59"/>
      <c r="B51" s="60"/>
      <c r="C51" s="64"/>
      <c r="D51" s="29"/>
      <c r="E51" s="30"/>
      <c r="F51" s="31"/>
      <c r="G51" s="31"/>
      <c r="H51" s="31"/>
      <c r="I51" s="31"/>
      <c r="J51" s="30"/>
      <c r="K51" s="30"/>
      <c r="L51" s="30"/>
      <c r="M51" s="32"/>
      <c r="N51" s="33"/>
    </row>
    <row r="52" ht="26.25" customHeight="1">
      <c r="A52" s="43" t="s">
        <v>59</v>
      </c>
      <c r="B52" s="44"/>
      <c r="C52" s="45" t="s">
        <v>60</v>
      </c>
      <c r="D52" s="29"/>
      <c r="E52" s="30"/>
      <c r="F52" s="31"/>
      <c r="G52" s="31"/>
      <c r="H52" s="31"/>
      <c r="I52" s="31"/>
      <c r="J52" s="30"/>
      <c r="K52" s="30"/>
      <c r="L52" s="30"/>
      <c r="M52" s="32"/>
      <c r="N52" s="33"/>
    </row>
    <row r="53" ht="14.25" customHeight="1">
      <c r="A53" s="46"/>
      <c r="B53" s="47"/>
      <c r="C53" s="48"/>
      <c r="D53" s="29"/>
      <c r="E53" s="30"/>
      <c r="F53" s="31"/>
      <c r="G53" s="31"/>
      <c r="H53" s="31"/>
      <c r="I53" s="31"/>
      <c r="J53" s="30"/>
      <c r="K53" s="30"/>
      <c r="L53" s="30"/>
      <c r="M53" s="32"/>
      <c r="N53" s="33"/>
    </row>
    <row r="54" ht="22.5" customHeight="1">
      <c r="A54" s="49" t="s">
        <v>61</v>
      </c>
      <c r="B54" s="50"/>
      <c r="C54" s="51" t="s">
        <v>19</v>
      </c>
      <c r="D54" s="52" t="s">
        <v>20</v>
      </c>
      <c r="E54" s="53"/>
      <c r="F54" s="54">
        <v>1</v>
      </c>
      <c r="G54" s="54"/>
      <c r="H54" s="55">
        <v>8</v>
      </c>
      <c r="I54" s="56"/>
      <c r="J54" s="53"/>
      <c r="K54" s="57"/>
      <c r="L54" s="57"/>
      <c r="M54" s="58">
        <f>IF(ISNUMBER($K54),IF(ISNUMBER($G54),ROUND($K54*$G54,2),ROUND($K54*$F54,2)),IF(ISNUMBER($G54),ROUND($I54*$G54,2),ROUND($I54*$F54,2)))</f>
        <v>0</v>
      </c>
      <c r="N54" s="33"/>
    </row>
    <row r="55" ht="14.25" customHeight="1">
      <c r="A55" s="59"/>
      <c r="B55" s="60"/>
      <c r="C55" s="61"/>
      <c r="D55" s="29"/>
      <c r="E55" s="30"/>
      <c r="F55" s="31"/>
      <c r="G55" s="31"/>
      <c r="H55" s="31"/>
      <c r="I55" s="31"/>
      <c r="J55" s="30"/>
      <c r="K55" s="30"/>
      <c r="L55" s="30"/>
      <c r="M55" s="32"/>
      <c r="N55" s="33"/>
    </row>
    <row r="56" ht="22.5" customHeight="1">
      <c r="A56" s="49" t="s">
        <v>62</v>
      </c>
      <c r="B56" s="50"/>
      <c r="C56" s="51" t="s">
        <v>63</v>
      </c>
      <c r="D56" s="29"/>
      <c r="E56" s="30"/>
      <c r="F56" s="31"/>
      <c r="G56" s="31"/>
      <c r="H56" s="31"/>
      <c r="I56" s="31"/>
      <c r="J56" s="30"/>
      <c r="K56" s="30"/>
      <c r="L56" s="30"/>
      <c r="M56" s="32"/>
      <c r="N56" s="33"/>
    </row>
    <row r="57" ht="14.25" customHeight="1">
      <c r="A57" s="59"/>
      <c r="B57" s="60"/>
      <c r="C57" s="61"/>
      <c r="D57" s="29"/>
      <c r="E57" s="30"/>
      <c r="F57" s="31"/>
      <c r="G57" s="31"/>
      <c r="H57" s="31"/>
      <c r="I57" s="31"/>
      <c r="J57" s="30"/>
      <c r="K57" s="30"/>
      <c r="L57" s="30"/>
      <c r="M57" s="32"/>
      <c r="N57" s="33"/>
    </row>
    <row r="58" ht="18.75" customHeight="1">
      <c r="A58" s="49" t="s">
        <v>64</v>
      </c>
      <c r="B58" s="50"/>
      <c r="C58" s="62" t="s">
        <v>65</v>
      </c>
      <c r="D58" s="52" t="s">
        <v>25</v>
      </c>
      <c r="E58" s="63"/>
      <c r="F58" s="55">
        <v>1</v>
      </c>
      <c r="G58" s="55"/>
      <c r="H58" s="55">
        <v>8</v>
      </c>
      <c r="I58" s="56"/>
      <c r="J58" s="53"/>
      <c r="K58" s="57"/>
      <c r="L58" s="57"/>
      <c r="M58" s="58">
        <f>IF(ISNUMBER($K58),IF(ISNUMBER($G58),ROUND($K58*$G58,2),ROUND($K58*$F58,2)),IF(ISNUMBER($G58),ROUND($I58*$G58,2),ROUND($I58*$F58,2)))</f>
        <v>0</v>
      </c>
      <c r="N58" s="33"/>
    </row>
    <row r="59" ht="14.25" customHeight="1">
      <c r="A59" s="59"/>
      <c r="B59" s="60"/>
      <c r="C59" s="64"/>
      <c r="D59" s="29"/>
      <c r="E59" s="30"/>
      <c r="F59" s="31"/>
      <c r="G59" s="31"/>
      <c r="H59" s="31"/>
      <c r="I59" s="31"/>
      <c r="J59" s="30"/>
      <c r="K59" s="30"/>
      <c r="L59" s="30"/>
      <c r="M59" s="32"/>
      <c r="N59" s="33"/>
    </row>
    <row r="60" ht="18.75" customHeight="1">
      <c r="A60" s="49" t="s">
        <v>66</v>
      </c>
      <c r="B60" s="50"/>
      <c r="C60" s="62" t="s">
        <v>67</v>
      </c>
      <c r="D60" s="52" t="s">
        <v>20</v>
      </c>
      <c r="E60" s="53"/>
      <c r="F60" s="54">
        <v>1</v>
      </c>
      <c r="G60" s="54"/>
      <c r="H60" s="55">
        <v>8</v>
      </c>
      <c r="I60" s="56"/>
      <c r="J60" s="53"/>
      <c r="K60" s="57"/>
      <c r="L60" s="57"/>
      <c r="M60" s="58">
        <f>IF(ISNUMBER($K60),IF(ISNUMBER($G60),ROUND($K60*$G60,2),ROUND($K60*$F60,2)),IF(ISNUMBER($G60),ROUND($I60*$G60,2),ROUND($I60*$F60,2)))</f>
        <v>0</v>
      </c>
      <c r="N60" s="33"/>
    </row>
    <row r="61" ht="14.25" customHeight="1">
      <c r="A61" s="59"/>
      <c r="B61" s="60"/>
      <c r="C61" s="64"/>
      <c r="D61" s="29"/>
      <c r="E61" s="30"/>
      <c r="F61" s="31"/>
      <c r="G61" s="31"/>
      <c r="H61" s="31"/>
      <c r="I61" s="31"/>
      <c r="J61" s="30"/>
      <c r="K61" s="30"/>
      <c r="L61" s="30"/>
      <c r="M61" s="32"/>
      <c r="N61" s="33"/>
    </row>
    <row r="62" ht="18.75" customHeight="1">
      <c r="A62" s="49" t="s">
        <v>68</v>
      </c>
      <c r="B62" s="50"/>
      <c r="C62" s="62" t="s">
        <v>69</v>
      </c>
      <c r="D62" s="52" t="s">
        <v>20</v>
      </c>
      <c r="E62" s="53"/>
      <c r="F62" s="54">
        <v>1</v>
      </c>
      <c r="G62" s="54"/>
      <c r="H62" s="55">
        <v>8</v>
      </c>
      <c r="I62" s="56"/>
      <c r="J62" s="53"/>
      <c r="K62" s="57"/>
      <c r="L62" s="57"/>
      <c r="M62" s="58">
        <f>IF(ISNUMBER($K62),IF(ISNUMBER($G62),ROUND($K62*$G62,2),ROUND($K62*$F62,2)),IF(ISNUMBER($G62),ROUND($I62*$G62,2),ROUND($I62*$F62,2)))</f>
        <v>0</v>
      </c>
      <c r="N62" s="33"/>
    </row>
    <row r="63" ht="14.25" customHeight="1">
      <c r="A63" s="59"/>
      <c r="B63" s="60"/>
      <c r="C63" s="64"/>
      <c r="D63" s="29"/>
      <c r="E63" s="30"/>
      <c r="F63" s="31"/>
      <c r="G63" s="31"/>
      <c r="H63" s="31"/>
      <c r="I63" s="31"/>
      <c r="J63" s="30"/>
      <c r="K63" s="30"/>
      <c r="L63" s="30"/>
      <c r="M63" s="32"/>
      <c r="N63" s="33"/>
    </row>
    <row r="64" ht="37.5" customHeight="1">
      <c r="A64" s="37" t="s">
        <v>70</v>
      </c>
      <c r="B64" s="38"/>
      <c r="C64" s="39" t="s">
        <v>71</v>
      </c>
      <c r="D64" s="29"/>
      <c r="E64" s="30"/>
      <c r="F64" s="31"/>
      <c r="G64" s="31"/>
      <c r="H64" s="31"/>
      <c r="I64" s="31"/>
      <c r="J64" s="30"/>
      <c r="K64" s="30"/>
      <c r="L64" s="30"/>
      <c r="M64" s="32"/>
      <c r="N64" s="33"/>
    </row>
    <row r="65" ht="14.25" customHeight="1">
      <c r="A65" s="40"/>
      <c r="B65" s="41"/>
      <c r="C65" s="42"/>
      <c r="D65" s="29"/>
      <c r="E65" s="30"/>
      <c r="F65" s="31"/>
      <c r="G65" s="31"/>
      <c r="H65" s="31"/>
      <c r="I65" s="31"/>
      <c r="J65" s="30"/>
      <c r="K65" s="30"/>
      <c r="L65" s="30"/>
      <c r="M65" s="32"/>
      <c r="N65" s="33"/>
    </row>
    <row r="66" ht="26.25" customHeight="1">
      <c r="A66" s="43" t="s">
        <v>72</v>
      </c>
      <c r="B66" s="44"/>
      <c r="C66" s="45" t="s">
        <v>73</v>
      </c>
      <c r="D66" s="29"/>
      <c r="E66" s="30"/>
      <c r="F66" s="31"/>
      <c r="G66" s="31"/>
      <c r="H66" s="31"/>
      <c r="I66" s="31"/>
      <c r="J66" s="30"/>
      <c r="K66" s="30"/>
      <c r="L66" s="30"/>
      <c r="M66" s="32"/>
      <c r="N66" s="33"/>
    </row>
    <row r="67" ht="14.25" customHeight="1">
      <c r="A67" s="46"/>
      <c r="B67" s="47"/>
      <c r="C67" s="48"/>
      <c r="D67" s="29"/>
      <c r="E67" s="30"/>
      <c r="F67" s="31"/>
      <c r="G67" s="31"/>
      <c r="H67" s="31"/>
      <c r="I67" s="31"/>
      <c r="J67" s="30"/>
      <c r="K67" s="30"/>
      <c r="L67" s="30"/>
      <c r="M67" s="32"/>
      <c r="N67" s="33"/>
    </row>
    <row r="68" ht="22.5" customHeight="1">
      <c r="A68" s="49" t="s">
        <v>74</v>
      </c>
      <c r="B68" s="50"/>
      <c r="C68" s="51" t="s">
        <v>19</v>
      </c>
      <c r="D68" s="52" t="s">
        <v>20</v>
      </c>
      <c r="E68" s="53"/>
      <c r="F68" s="54">
        <v>1</v>
      </c>
      <c r="G68" s="54"/>
      <c r="H68" s="55">
        <v>8</v>
      </c>
      <c r="I68" s="56"/>
      <c r="J68" s="53"/>
      <c r="K68" s="57"/>
      <c r="L68" s="57"/>
      <c r="M68" s="58">
        <f>IF(ISNUMBER($K68),IF(ISNUMBER($G68),ROUND($K68*$G68,2),ROUND($K68*$F68,2)),IF(ISNUMBER($G68),ROUND($I68*$G68,2),ROUND($I68*$F68,2)))</f>
        <v>0</v>
      </c>
      <c r="N68" s="33"/>
    </row>
    <row r="69" ht="14.25" customHeight="1">
      <c r="A69" s="59"/>
      <c r="B69" s="60"/>
      <c r="C69" s="61"/>
      <c r="D69" s="29"/>
      <c r="E69" s="30"/>
      <c r="F69" s="31"/>
      <c r="G69" s="31"/>
      <c r="H69" s="31"/>
      <c r="I69" s="31"/>
      <c r="J69" s="30"/>
      <c r="K69" s="30"/>
      <c r="L69" s="30"/>
      <c r="M69" s="32"/>
      <c r="N69" s="33"/>
    </row>
    <row r="70" ht="22.5" customHeight="1">
      <c r="A70" s="49" t="s">
        <v>75</v>
      </c>
      <c r="B70" s="50"/>
      <c r="C70" s="51" t="s">
        <v>76</v>
      </c>
      <c r="D70" s="29"/>
      <c r="E70" s="30"/>
      <c r="F70" s="31"/>
      <c r="G70" s="31"/>
      <c r="H70" s="31"/>
      <c r="I70" s="31"/>
      <c r="J70" s="30"/>
      <c r="K70" s="30"/>
      <c r="L70" s="30"/>
      <c r="M70" s="32"/>
      <c r="N70" s="33"/>
    </row>
    <row r="71" ht="14.25" customHeight="1">
      <c r="A71" s="59"/>
      <c r="B71" s="60"/>
      <c r="C71" s="61"/>
      <c r="D71" s="29"/>
      <c r="E71" s="30"/>
      <c r="F71" s="31"/>
      <c r="G71" s="31"/>
      <c r="H71" s="31"/>
      <c r="I71" s="31"/>
      <c r="J71" s="30"/>
      <c r="K71" s="30"/>
      <c r="L71" s="30"/>
      <c r="M71" s="32"/>
      <c r="N71" s="33"/>
    </row>
    <row r="72" ht="18.75" customHeight="1">
      <c r="A72" s="49" t="s">
        <v>77</v>
      </c>
      <c r="B72" s="50"/>
      <c r="C72" s="62" t="s">
        <v>78</v>
      </c>
      <c r="D72" s="52" t="s">
        <v>25</v>
      </c>
      <c r="E72" s="63"/>
      <c r="F72" s="55">
        <v>61</v>
      </c>
      <c r="G72" s="55"/>
      <c r="H72" s="55">
        <v>8</v>
      </c>
      <c r="I72" s="56"/>
      <c r="J72" s="53"/>
      <c r="K72" s="57"/>
      <c r="L72" s="57"/>
      <c r="M72" s="58">
        <f>IF(ISNUMBER($K72),IF(ISNUMBER($G72),ROUND($K72*$G72,2),ROUND($K72*$F72,2)),IF(ISNUMBER($G72),ROUND($I72*$G72,2),ROUND($I72*$F72,2)))</f>
        <v>0</v>
      </c>
      <c r="N72" s="33"/>
    </row>
    <row r="73" ht="14.25" customHeight="1">
      <c r="A73" s="59"/>
      <c r="B73" s="60"/>
      <c r="C73" s="64"/>
      <c r="D73" s="29"/>
      <c r="E73" s="30"/>
      <c r="F73" s="31"/>
      <c r="G73" s="31"/>
      <c r="H73" s="31"/>
      <c r="I73" s="31"/>
      <c r="J73" s="30"/>
      <c r="K73" s="30"/>
      <c r="L73" s="30"/>
      <c r="M73" s="32"/>
      <c r="N73" s="33"/>
    </row>
    <row r="74" ht="18.75" customHeight="1">
      <c r="A74" s="49" t="s">
        <v>79</v>
      </c>
      <c r="B74" s="50"/>
      <c r="C74" s="62" t="s">
        <v>80</v>
      </c>
      <c r="D74" s="52" t="s">
        <v>25</v>
      </c>
      <c r="E74" s="63"/>
      <c r="F74" s="55">
        <v>62</v>
      </c>
      <c r="G74" s="55"/>
      <c r="H74" s="55">
        <v>8</v>
      </c>
      <c r="I74" s="56"/>
      <c r="J74" s="53"/>
      <c r="K74" s="57"/>
      <c r="L74" s="57"/>
      <c r="M74" s="58">
        <f>IF(ISNUMBER($K74),IF(ISNUMBER($G74),ROUND($K74*$G74,2),ROUND($K74*$F74,2)),IF(ISNUMBER($G74),ROUND($I74*$G74,2),ROUND($I74*$F74,2)))</f>
        <v>0</v>
      </c>
      <c r="N74" s="33"/>
    </row>
    <row r="75" ht="14.25" customHeight="1">
      <c r="A75" s="59"/>
      <c r="B75" s="60"/>
      <c r="C75" s="64"/>
      <c r="D75" s="29"/>
      <c r="E75" s="30"/>
      <c r="F75" s="31"/>
      <c r="G75" s="31"/>
      <c r="H75" s="31"/>
      <c r="I75" s="31"/>
      <c r="J75" s="30"/>
      <c r="K75" s="30"/>
      <c r="L75" s="30"/>
      <c r="M75" s="32"/>
      <c r="N75" s="33"/>
    </row>
    <row r="76" ht="18.75" customHeight="1">
      <c r="A76" s="49" t="s">
        <v>81</v>
      </c>
      <c r="B76" s="50"/>
      <c r="C76" s="62" t="s">
        <v>82</v>
      </c>
      <c r="D76" s="52" t="s">
        <v>25</v>
      </c>
      <c r="E76" s="63"/>
      <c r="F76" s="55">
        <v>13</v>
      </c>
      <c r="G76" s="55"/>
      <c r="H76" s="55">
        <v>8</v>
      </c>
      <c r="I76" s="56"/>
      <c r="J76" s="53"/>
      <c r="K76" s="57"/>
      <c r="L76" s="57"/>
      <c r="M76" s="58">
        <f>IF(ISNUMBER($K76),IF(ISNUMBER($G76),ROUND($K76*$G76,2),ROUND($K76*$F76,2)),IF(ISNUMBER($G76),ROUND($I76*$G76,2),ROUND($I76*$F76,2)))</f>
        <v>0</v>
      </c>
      <c r="N76" s="33"/>
    </row>
    <row r="77" ht="14.25" customHeight="1">
      <c r="A77" s="59"/>
      <c r="B77" s="60"/>
      <c r="C77" s="64"/>
      <c r="D77" s="29"/>
      <c r="E77" s="30"/>
      <c r="F77" s="31"/>
      <c r="G77" s="31"/>
      <c r="H77" s="31"/>
      <c r="I77" s="31"/>
      <c r="J77" s="30"/>
      <c r="K77" s="30"/>
      <c r="L77" s="30"/>
      <c r="M77" s="32"/>
      <c r="N77" s="33"/>
    </row>
    <row r="78" ht="18.75" customHeight="1">
      <c r="A78" s="49" t="s">
        <v>83</v>
      </c>
      <c r="B78" s="50"/>
      <c r="C78" s="62" t="s">
        <v>84</v>
      </c>
      <c r="D78" s="52" t="s">
        <v>25</v>
      </c>
      <c r="E78" s="63"/>
      <c r="F78" s="55">
        <v>9</v>
      </c>
      <c r="G78" s="55"/>
      <c r="H78" s="55">
        <v>8</v>
      </c>
      <c r="I78" s="56"/>
      <c r="J78" s="53"/>
      <c r="K78" s="57"/>
      <c r="L78" s="57"/>
      <c r="M78" s="58">
        <f>IF(ISNUMBER($K78),IF(ISNUMBER($G78),ROUND($K78*$G78,2),ROUND($K78*$F78,2)),IF(ISNUMBER($G78),ROUND($I78*$G78,2),ROUND($I78*$F78,2)))</f>
        <v>0</v>
      </c>
      <c r="N78" s="33"/>
    </row>
    <row r="79" ht="14.25" customHeight="1">
      <c r="A79" s="59"/>
      <c r="B79" s="60"/>
      <c r="C79" s="64"/>
      <c r="D79" s="29"/>
      <c r="E79" s="30"/>
      <c r="F79" s="31"/>
      <c r="G79" s="31"/>
      <c r="H79" s="31"/>
      <c r="I79" s="31"/>
      <c r="J79" s="30"/>
      <c r="K79" s="30"/>
      <c r="L79" s="30"/>
      <c r="M79" s="32"/>
      <c r="N79" s="33"/>
    </row>
    <row r="80" ht="18.75" customHeight="1">
      <c r="A80" s="49" t="s">
        <v>85</v>
      </c>
      <c r="B80" s="50"/>
      <c r="C80" s="62" t="s">
        <v>86</v>
      </c>
      <c r="D80" s="52" t="s">
        <v>25</v>
      </c>
      <c r="E80" s="63"/>
      <c r="F80" s="55">
        <v>2</v>
      </c>
      <c r="G80" s="55"/>
      <c r="H80" s="55">
        <v>8</v>
      </c>
      <c r="I80" s="56"/>
      <c r="J80" s="53"/>
      <c r="K80" s="57"/>
      <c r="L80" s="57"/>
      <c r="M80" s="58">
        <f>IF(ISNUMBER($K80),IF(ISNUMBER($G80),ROUND($K80*$G80,2),ROUND($K80*$F80,2)),IF(ISNUMBER($G80),ROUND($I80*$G80,2),ROUND($I80*$F80,2)))</f>
        <v>0</v>
      </c>
      <c r="N80" s="33"/>
    </row>
    <row r="81" ht="14.25" customHeight="1">
      <c r="A81" s="59"/>
      <c r="B81" s="60"/>
      <c r="C81" s="64"/>
      <c r="D81" s="29"/>
      <c r="E81" s="30"/>
      <c r="F81" s="31"/>
      <c r="G81" s="31"/>
      <c r="H81" s="31"/>
      <c r="I81" s="31"/>
      <c r="J81" s="30"/>
      <c r="K81" s="30"/>
      <c r="L81" s="30"/>
      <c r="M81" s="32"/>
      <c r="N81" s="33"/>
    </row>
    <row r="82" ht="26.25" customHeight="1">
      <c r="A82" s="43" t="s">
        <v>87</v>
      </c>
      <c r="B82" s="44"/>
      <c r="C82" s="45" t="s">
        <v>88</v>
      </c>
      <c r="D82" s="29"/>
      <c r="E82" s="30"/>
      <c r="F82" s="31"/>
      <c r="G82" s="31"/>
      <c r="H82" s="31"/>
      <c r="I82" s="31"/>
      <c r="J82" s="30"/>
      <c r="K82" s="30"/>
      <c r="L82" s="30"/>
      <c r="M82" s="32"/>
      <c r="N82" s="33"/>
    </row>
    <row r="83" ht="14.25" customHeight="1">
      <c r="A83" s="46"/>
      <c r="B83" s="47"/>
      <c r="C83" s="48"/>
      <c r="D83" s="29"/>
      <c r="E83" s="30"/>
      <c r="F83" s="31"/>
      <c r="G83" s="31"/>
      <c r="H83" s="31"/>
      <c r="I83" s="31"/>
      <c r="J83" s="30"/>
      <c r="K83" s="30"/>
      <c r="L83" s="30"/>
      <c r="M83" s="32"/>
      <c r="N83" s="33"/>
    </row>
    <row r="84" ht="22.5" customHeight="1">
      <c r="A84" s="49" t="s">
        <v>89</v>
      </c>
      <c r="B84" s="50"/>
      <c r="C84" s="51" t="s">
        <v>90</v>
      </c>
      <c r="D84" s="52" t="s">
        <v>20</v>
      </c>
      <c r="E84" s="53"/>
      <c r="F84" s="54">
        <v>2</v>
      </c>
      <c r="G84" s="54"/>
      <c r="H84" s="55">
        <v>8</v>
      </c>
      <c r="I84" s="56"/>
      <c r="J84" s="53"/>
      <c r="K84" s="57"/>
      <c r="L84" s="57"/>
      <c r="M84" s="58">
        <f>IF(ISNUMBER($K84),IF(ISNUMBER($G84),ROUND($K84*$G84,2),ROUND($K84*$F84,2)),IF(ISNUMBER($G84),ROUND($I84*$G84,2),ROUND($I84*$F84,2)))</f>
        <v>0</v>
      </c>
      <c r="N84" s="33"/>
    </row>
    <row r="85" ht="14.25" customHeight="1">
      <c r="A85" s="59"/>
      <c r="B85" s="60"/>
      <c r="C85" s="61"/>
      <c r="D85" s="29"/>
      <c r="E85" s="30"/>
      <c r="F85" s="31"/>
      <c r="G85" s="31"/>
      <c r="H85" s="31"/>
      <c r="I85" s="31"/>
      <c r="J85" s="30"/>
      <c r="K85" s="30"/>
      <c r="L85" s="30"/>
      <c r="M85" s="32"/>
      <c r="N85" s="33"/>
    </row>
    <row r="86" ht="22.5" customHeight="1">
      <c r="A86" s="49" t="s">
        <v>91</v>
      </c>
      <c r="B86" s="50"/>
      <c r="C86" s="51" t="s">
        <v>92</v>
      </c>
      <c r="D86" s="52" t="s">
        <v>20</v>
      </c>
      <c r="E86" s="53"/>
      <c r="F86" s="54">
        <v>34</v>
      </c>
      <c r="G86" s="54"/>
      <c r="H86" s="55">
        <v>8</v>
      </c>
      <c r="I86" s="56"/>
      <c r="J86" s="53"/>
      <c r="K86" s="57"/>
      <c r="L86" s="57"/>
      <c r="M86" s="58">
        <f>IF(ISNUMBER($K86),IF(ISNUMBER($G86),ROUND($K86*$G86,2),ROUND($K86*$F86,2)),IF(ISNUMBER($G86),ROUND($I86*$G86,2),ROUND($I86*$F86,2)))</f>
        <v>0</v>
      </c>
      <c r="N86" s="33"/>
    </row>
    <row r="87" ht="14.25" customHeight="1">
      <c r="A87" s="59"/>
      <c r="B87" s="60"/>
      <c r="C87" s="61"/>
      <c r="D87" s="29"/>
      <c r="E87" s="30"/>
      <c r="F87" s="31"/>
      <c r="G87" s="31"/>
      <c r="H87" s="31"/>
      <c r="I87" s="31"/>
      <c r="J87" s="30"/>
      <c r="K87" s="30"/>
      <c r="L87" s="30"/>
      <c r="M87" s="32"/>
      <c r="N87" s="33"/>
    </row>
    <row r="88" ht="37.5" customHeight="1">
      <c r="A88" s="37" t="s">
        <v>93</v>
      </c>
      <c r="B88" s="38"/>
      <c r="C88" s="39" t="s">
        <v>94</v>
      </c>
      <c r="D88" s="29"/>
      <c r="E88" s="30"/>
      <c r="F88" s="31"/>
      <c r="G88" s="31"/>
      <c r="H88" s="31"/>
      <c r="I88" s="31"/>
      <c r="J88" s="30"/>
      <c r="K88" s="30"/>
      <c r="L88" s="30"/>
      <c r="M88" s="32"/>
      <c r="N88" s="33"/>
    </row>
    <row r="89" ht="14.25" customHeight="1">
      <c r="A89" s="40"/>
      <c r="B89" s="41"/>
      <c r="C89" s="42"/>
      <c r="D89" s="29"/>
      <c r="E89" s="30"/>
      <c r="F89" s="31"/>
      <c r="G89" s="31"/>
      <c r="H89" s="31"/>
      <c r="I89" s="31"/>
      <c r="J89" s="30"/>
      <c r="K89" s="30"/>
      <c r="L89" s="30"/>
      <c r="M89" s="32"/>
      <c r="N89" s="33"/>
    </row>
    <row r="90" ht="32.25" customHeight="1">
      <c r="A90" s="43" t="s">
        <v>95</v>
      </c>
      <c r="B90" s="44"/>
      <c r="C90" s="45" t="s">
        <v>96</v>
      </c>
      <c r="D90" s="52" t="s">
        <v>20</v>
      </c>
      <c r="E90" s="53"/>
      <c r="F90" s="54">
        <v>1</v>
      </c>
      <c r="G90" s="54"/>
      <c r="H90" s="55">
        <v>8</v>
      </c>
      <c r="I90" s="56"/>
      <c r="J90" s="53"/>
      <c r="K90" s="57"/>
      <c r="L90" s="57"/>
      <c r="M90" s="58">
        <f>IF(ISNUMBER($K90),IF(ISNUMBER($G90),ROUND($K90*$G90,2),ROUND($K90*$F90,2)),IF(ISNUMBER($G90),ROUND($I90*$G90,2),ROUND($I90*$F90,2)))</f>
        <v>0</v>
      </c>
      <c r="N90" s="33"/>
    </row>
    <row r="91" ht="14.25" customHeight="1">
      <c r="A91" s="46"/>
      <c r="B91" s="47"/>
      <c r="C91" s="48"/>
      <c r="D91" s="29"/>
      <c r="E91" s="30"/>
      <c r="F91" s="31"/>
      <c r="G91" s="31"/>
      <c r="H91" s="31"/>
      <c r="I91" s="31"/>
      <c r="J91" s="30"/>
      <c r="K91" s="30"/>
      <c r="L91" s="30"/>
      <c r="M91" s="32"/>
      <c r="N91" s="33"/>
    </row>
    <row r="92" ht="26.25" customHeight="1">
      <c r="A92" s="43" t="s">
        <v>97</v>
      </c>
      <c r="B92" s="44"/>
      <c r="C92" s="45" t="s">
        <v>98</v>
      </c>
      <c r="D92" s="52" t="s">
        <v>20</v>
      </c>
      <c r="E92" s="53"/>
      <c r="F92" s="54">
        <v>1</v>
      </c>
      <c r="G92" s="54"/>
      <c r="H92" s="55">
        <v>8</v>
      </c>
      <c r="I92" s="56"/>
      <c r="J92" s="53"/>
      <c r="K92" s="57"/>
      <c r="L92" s="57"/>
      <c r="M92" s="58">
        <f>IF(ISNUMBER($K92),IF(ISNUMBER($G92),ROUND($K92*$G92,2),ROUND($K92*$F92,2)),IF(ISNUMBER($G92),ROUND($I92*$G92,2),ROUND($I92*$F92,2)))</f>
        <v>0</v>
      </c>
      <c r="N92" s="33"/>
    </row>
    <row r="93" ht="14.25" customHeight="1">
      <c r="A93" s="46"/>
      <c r="B93" s="47"/>
      <c r="C93" s="48"/>
      <c r="D93" s="29"/>
      <c r="E93" s="30"/>
      <c r="F93" s="31"/>
      <c r="G93" s="31"/>
      <c r="H93" s="31"/>
      <c r="I93" s="31"/>
      <c r="J93" s="30"/>
      <c r="K93" s="30"/>
      <c r="L93" s="30"/>
      <c r="M93" s="32"/>
      <c r="N93" s="33"/>
    </row>
    <row r="94" ht="26.25" customHeight="1">
      <c r="A94" s="43" t="s">
        <v>99</v>
      </c>
      <c r="B94" s="44"/>
      <c r="C94" s="45" t="s">
        <v>100</v>
      </c>
      <c r="D94" s="52" t="s">
        <v>20</v>
      </c>
      <c r="E94" s="53"/>
      <c r="F94" s="54">
        <v>1</v>
      </c>
      <c r="G94" s="54"/>
      <c r="H94" s="55">
        <v>8</v>
      </c>
      <c r="I94" s="56"/>
      <c r="J94" s="53"/>
      <c r="K94" s="57"/>
      <c r="L94" s="57"/>
      <c r="M94" s="58">
        <f>IF(ISNUMBER($K94),IF(ISNUMBER($G94),ROUND($K94*$G94,2),ROUND($K94*$F94,2)),IF(ISNUMBER($G94),ROUND($I94*$G94,2),ROUND($I94*$F94,2)))</f>
        <v>0</v>
      </c>
      <c r="N94" s="33"/>
    </row>
    <row r="95" ht="14.25" customHeight="1">
      <c r="A95" s="46"/>
      <c r="B95" s="47"/>
      <c r="C95" s="48"/>
      <c r="D95" s="29"/>
      <c r="E95" s="30"/>
      <c r="F95" s="31"/>
      <c r="G95" s="31"/>
      <c r="H95" s="31"/>
      <c r="I95" s="31"/>
      <c r="J95" s="30"/>
      <c r="K95" s="30"/>
      <c r="L95" s="30"/>
      <c r="M95" s="32"/>
      <c r="N95" s="33"/>
    </row>
    <row r="96" ht="15" customHeight="1">
      <c r="A96" s="67" t="s">
        <v>101</v>
      </c>
      <c r="B96" s="68"/>
      <c r="C96" s="68"/>
      <c r="D96" s="68"/>
      <c r="E96" s="68"/>
      <c r="F96" s="68"/>
      <c r="G96" s="68"/>
      <c r="H96" s="68"/>
      <c r="I96" s="68"/>
      <c r="J96" s="2"/>
      <c r="K96" s="2"/>
      <c r="L96" s="2"/>
      <c r="M96" s="69">
        <f>M$14+M$18+M$20+M$22+M$24+M$26+M$28+M$30+M$32+M$34+M$36+M$38+M$40+M$44+M$48+M$50+M$54+M$58+M$60+M$62+M$68+M$72+M$74+M$76+M$78+M$80+M$84+M$86+M$90+M$92+M$94</f>
        <v>0</v>
      </c>
      <c r="N96" s="70"/>
    </row>
    <row r="97" ht="15" customHeight="1">
      <c r="A97" s="71" t="s">
        <v>102</v>
      </c>
      <c r="B97" s="72"/>
      <c r="C97" s="72"/>
      <c r="D97" s="72"/>
      <c r="E97" s="72"/>
      <c r="F97" s="72"/>
      <c r="G97" s="72"/>
      <c r="H97" s="72"/>
      <c r="I97" s="72"/>
      <c r="J97" s="2"/>
      <c r="K97" s="2"/>
      <c r="L97" s="2"/>
      <c r="M97" s="73">
        <f>(SUMIF($H$8:$H$95,8,$M$8:$M$95))*0.085</f>
        <v>0</v>
      </c>
      <c r="N97" s="70"/>
    </row>
    <row r="98" ht="15" customHeight="1">
      <c r="A98" s="74" t="s">
        <v>103</v>
      </c>
      <c r="B98" s="75"/>
      <c r="C98" s="75"/>
      <c r="D98" s="75"/>
      <c r="E98" s="75"/>
      <c r="F98" s="75"/>
      <c r="G98" s="75"/>
      <c r="H98" s="75"/>
      <c r="I98" s="75"/>
      <c r="J98" s="2"/>
      <c r="K98" s="2"/>
      <c r="L98" s="2"/>
      <c r="M98" s="76">
        <f>SUM(M$96:M$97)</f>
        <v>0</v>
      </c>
      <c r="N98" s="70"/>
    </row>
  </sheetData>
  <mergeCells count="6">
    <mergeCell ref="A1:M2"/>
    <mergeCell ref="A3:M4"/>
    <mergeCell ref="A5:M5"/>
    <mergeCell ref="A96:I96"/>
    <mergeCell ref="A97:I97"/>
    <mergeCell ref="A98:I98"/>
  </mergeCells>
  <printOptions horizontalCentered="1"/>
  <pageMargins left="0.08333334" right="0.08333334" top="0.08333334" bottom="0.08333334" header="0.08333334" footer="0.08333334"/>
  <pageSetup paperSize="9" useFirstPageNumber="1" scale="79"/>
  <headerFooter>
    <oddFooter>&amp;L&amp;"Microsoft Sans Serif",25"&amp;",Bold"&amp;",Bold"&amp;P / &amp;N</oddFooter>
  </headerFooter>
  <ignoredErrors>
    <ignoredError sqref="A1:M98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2025-09-16T15:16:04Z</dcterms:modified>
</cp:coreProperties>
</file>